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6375" activeTab="0"/>
  </bookViews>
  <sheets>
    <sheet name="1-Пейтбол по 250ш" sheetId="1" r:id="rId1"/>
    <sheet name="Прайс-лист Корпоративный" sheetId="2" r:id="rId2"/>
  </sheets>
  <externalReferences>
    <externalReference r:id="rId5"/>
  </externalReferences>
  <definedNames>
    <definedName name="_xlnm.Print_Area" localSheetId="0">'1-Пейтбол по 250ш'!$A$1:$F$43</definedName>
  </definedNames>
  <calcPr fullCalcOnLoad="1"/>
</workbook>
</file>

<file path=xl/sharedStrings.xml><?xml version="1.0" encoding="utf-8"?>
<sst xmlns="http://schemas.openxmlformats.org/spreadsheetml/2006/main" count="128" uniqueCount="107">
  <si>
    <t>Парк Приключений стоимость услуг</t>
  </si>
  <si>
    <t xml:space="preserve">           Тел.214-14-20</t>
  </si>
  <si>
    <t>www.2141420.ru</t>
  </si>
  <si>
    <t>действителен с 15.01.12</t>
  </si>
  <si>
    <t>Наименование</t>
  </si>
  <si>
    <t>Характеристика</t>
  </si>
  <si>
    <t>Цена</t>
  </si>
  <si>
    <t>За</t>
  </si>
  <si>
    <t>Командные игры</t>
  </si>
  <si>
    <t xml:space="preserve">«Драйв» </t>
  </si>
  <si>
    <t>Увлекательные задания на смекалку, ловкость, координацию, взаимодействие. Выполняются каждыми двумя командами в режиме соревнования.</t>
  </si>
  <si>
    <t>участник</t>
  </si>
  <si>
    <t>«Сплочение»</t>
  </si>
  <si>
    <t xml:space="preserve">Комплекс командных заданий, которые можно выполнить только при условии слаженной работы всей группы. </t>
  </si>
  <si>
    <t>«Большие Гонки»</t>
  </si>
  <si>
    <t xml:space="preserve">Программа, рассчитанная на 4 команды (всего до 48 чел), проходящие задания одновременно. Красивый финал – поднятие флага компании. </t>
  </si>
  <si>
    <t>программа</t>
  </si>
  <si>
    <t>Пейнтбол</t>
  </si>
  <si>
    <t>Прокат оборудования</t>
  </si>
  <si>
    <t>Маркер, маска, камуфляж, жилет, перчатки</t>
  </si>
  <si>
    <t>боец</t>
  </si>
  <si>
    <t>Шары</t>
  </si>
  <si>
    <t>250 и более шаров на человека</t>
  </si>
  <si>
    <t>выстрел</t>
  </si>
  <si>
    <t>Пейнтбольный тир</t>
  </si>
  <si>
    <t>Стрельба из пейнтбольных маркеров по мишеням</t>
  </si>
  <si>
    <t>Красящие гранаты</t>
  </si>
  <si>
    <t>и дымовые шашки</t>
  </si>
  <si>
    <t>шт.</t>
  </si>
  <si>
    <t>Костюм медсестры</t>
  </si>
  <si>
    <t>Стилизованное платье для болельщиц</t>
  </si>
  <si>
    <t>Аттракционы</t>
  </si>
  <si>
    <t>Куб, Скалодром</t>
  </si>
  <si>
    <t>1 испытание одновременно*</t>
  </si>
  <si>
    <t>час</t>
  </si>
  <si>
    <t>2 испытания одновременно*</t>
  </si>
  <si>
    <t>Сумо</t>
  </si>
  <si>
    <t>Японская борьба в больших костюмах</t>
  </si>
  <si>
    <t>30 мин</t>
  </si>
  <si>
    <t>Сумобол</t>
  </si>
  <si>
    <t>Футбол в 4 костюмах сумо</t>
  </si>
  <si>
    <t>Родео, Механический Бык</t>
  </si>
  <si>
    <t>Задача удержаться на Быке, который управляется электромеханическим приводом. Бык окружен надувным батутом, смягчающим падение.</t>
  </si>
  <si>
    <t>10 000</t>
  </si>
  <si>
    <t>2 часа</t>
  </si>
  <si>
    <t>Волчата</t>
  </si>
  <si>
    <t>Два участника в гигантских ботинках, связанные одним поясом тянут каждый в свою сторону, чтобы дотянуться до приза</t>
  </si>
  <si>
    <t>Твистер</t>
  </si>
  <si>
    <t>Несколько человек на одном коврике переставляют свои конечности кружки, цвета определенного по указаниям рулетки.</t>
  </si>
  <si>
    <t>Тянучка</t>
  </si>
  <si>
    <t>Участник, привязанный  тянущейся резиной, пытается дотянуться как можно дальше</t>
  </si>
  <si>
    <r>
      <rPr>
        <b/>
        <sz val="16"/>
        <color indexed="8"/>
        <rFont val="Times New Roman"/>
        <family val="1"/>
      </rPr>
      <t>Фуршеты</t>
    </r>
    <r>
      <rPr>
        <sz val="16"/>
        <color indexed="8"/>
        <rFont val="Times New Roman"/>
        <family val="1"/>
      </rPr>
      <t>, от 20 человек, 100% предоплата за 2 дня</t>
    </r>
  </si>
  <si>
    <t>Перехват</t>
  </si>
  <si>
    <t xml:space="preserve">Три вида бутербродов, чай, кофе,  минеральная вода. </t>
  </si>
  <si>
    <t>чел.</t>
  </si>
  <si>
    <t>Походный</t>
  </si>
  <si>
    <t xml:space="preserve">Стилизованный военный.  Гречка с тушенкой оформлена зеленым лучком, соусы, соленья,  чай, кофе, хлеб, минеральная вода. </t>
  </si>
  <si>
    <t>Плов и овощи</t>
  </si>
  <si>
    <t>Комбинированный</t>
  </si>
  <si>
    <t xml:space="preserve">Шашлык из мяса свинины (400гр./чел.), овощной букет, соусы, чай, кофе, хлеб, 2 бутерброда классических, 2 бутерброда с нанесенными салатами, одноразовая посуда, минеральная вода. </t>
  </si>
  <si>
    <r>
      <rPr>
        <b/>
        <sz val="16"/>
        <color indexed="8"/>
        <rFont val="Times New Roman"/>
        <family val="1"/>
      </rPr>
      <t>Зона отдыха,</t>
    </r>
    <r>
      <rPr>
        <sz val="16"/>
        <color indexed="8"/>
        <rFont val="Times New Roman"/>
        <family val="1"/>
      </rPr>
      <t xml:space="preserve"> время работы до 21-00</t>
    </r>
  </si>
  <si>
    <t>Теплое помещение</t>
  </si>
  <si>
    <t>Вместимость до 100 человек</t>
  </si>
  <si>
    <t>0 - 500</t>
  </si>
  <si>
    <t>Сауна</t>
  </si>
  <si>
    <t>Вместительность 15 человек, минимум 3 часа</t>
  </si>
  <si>
    <t>Веранда</t>
  </si>
  <si>
    <t>первые 4 часа*, для играющих</t>
  </si>
  <si>
    <t>первые 4 часа,  для болельщиков</t>
  </si>
  <si>
    <t>4 часа</t>
  </si>
  <si>
    <t>последующие часы для всех                       до 20 человек</t>
  </si>
  <si>
    <t>более 20 человек</t>
  </si>
  <si>
    <t>тел.(383) 214-14-20</t>
  </si>
  <si>
    <t>Название сценария</t>
  </si>
  <si>
    <t>1-Пейнтбол по 250ш</t>
  </si>
  <si>
    <t>Описание праздника</t>
  </si>
  <si>
    <t>пейнтбол по минимуму шаров</t>
  </si>
  <si>
    <t>Минимальное кол-во участников</t>
  </si>
  <si>
    <t>Максимальное кол-во участников</t>
  </si>
  <si>
    <t>Соотношение мужчин и женщин</t>
  </si>
  <si>
    <t>Сценарный план Праздника в Парке Приключений</t>
  </si>
  <si>
    <t>Дата Праздника</t>
  </si>
  <si>
    <t>Заказчик</t>
  </si>
  <si>
    <t>Время</t>
  </si>
  <si>
    <t>Вид активности</t>
  </si>
  <si>
    <t>Миним. кол-во</t>
  </si>
  <si>
    <t>Максим. кол-во</t>
  </si>
  <si>
    <t>Миним. стоимость</t>
  </si>
  <si>
    <t>Максим. стоимость</t>
  </si>
  <si>
    <t>Приезд</t>
  </si>
  <si>
    <t>11:00-13:00</t>
  </si>
  <si>
    <t>Пейнтбол, кол-во участников</t>
  </si>
  <si>
    <t>Пейнтбол, кол-во шаров</t>
  </si>
  <si>
    <t>Не участвующие в пейнтболе болеют, фотографируют бойцов</t>
  </si>
  <si>
    <t>Обед</t>
  </si>
  <si>
    <t>13:00-15:00</t>
  </si>
  <si>
    <t>Общение, отдых на верандах</t>
  </si>
  <si>
    <t>Отъезд</t>
  </si>
  <si>
    <t>Итоговая стоимость, рублей</t>
  </si>
  <si>
    <t>Стоимость на человека, рублей</t>
  </si>
  <si>
    <t>Продолжительность, часов</t>
  </si>
  <si>
    <t>Ориентировочный срок подписания договора и внесения предоплаты</t>
  </si>
  <si>
    <t>Согласовано</t>
  </si>
  <si>
    <t>Исполнитель</t>
  </si>
  <si>
    <t>______________</t>
  </si>
  <si>
    <t>/_____________/</t>
  </si>
  <si>
    <t>в основном мужчины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</si>
</sst>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"/>
      <family val="2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20"/>
      <color theme="1"/>
      <name val="Calibri"/>
      <family val="2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30" fillId="0" borderId="0" xfId="42" applyAlignment="1" applyProtection="1">
      <alignment horizontal="right"/>
      <protection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3" fontId="46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0" fillId="0" borderId="0" xfId="42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3" fontId="48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2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/>
    </xf>
    <xf numFmtId="2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48" fillId="0" borderId="0" xfId="0" applyNumberFormat="1" applyFont="1" applyAlignment="1">
      <alignment horizontal="center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1181100</xdr:colOff>
      <xdr:row>5</xdr:row>
      <xdr:rowOff>123825</xdr:rowOff>
    </xdr:to>
    <xdr:pic>
      <xdr:nvPicPr>
        <xdr:cNvPr id="1" name="Picture 2" descr="img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3</xdr:col>
      <xdr:colOff>590550</xdr:colOff>
      <xdr:row>3</xdr:row>
      <xdr:rowOff>180975</xdr:rowOff>
    </xdr:to>
    <xdr:pic>
      <xdr:nvPicPr>
        <xdr:cNvPr id="1" name="Picture 1" descr="img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762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0;&#1085;%20&#1085;&#1077;&#1079;&#1072;&#1074;&#1080;&#1089;&#1080;&#1084;&#1086;&#1089;&#1090;&#1100;\&#1050;&#1083;&#1072;&#1089;&#1089;&#1080;&#1092;&#1080;&#1082;&#1072;&#1094;&#1080;&#1103;%20&#1082;&#1086;&#1088;&#1087;&#1086;&#1088;&#1072;&#1090;&#1080;&#1074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ценарные планы"/>
      <sheetName val="Цены"/>
      <sheetName val="1-Пейтбол по 250ш"/>
      <sheetName val="7"/>
      <sheetName val="Значения для сценарного плана"/>
      <sheetName val="Прайс-лист Корпоратив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2141420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41420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G30" sqref="G30"/>
    </sheetView>
  </sheetViews>
  <sheetFormatPr defaultColWidth="9.140625" defaultRowHeight="15"/>
  <cols>
    <col min="1" max="1" width="13.00390625" style="0" customWidth="1"/>
    <col min="2" max="2" width="37.00390625" style="0" customWidth="1"/>
    <col min="3" max="3" width="9.00390625" style="0" customWidth="1"/>
    <col min="4" max="4" width="9.140625" style="0" customWidth="1"/>
    <col min="5" max="5" width="10.57421875" style="0" customWidth="1"/>
    <col min="6" max="6" width="10.57421875" style="0" bestFit="1" customWidth="1"/>
  </cols>
  <sheetData>
    <row r="1" ht="15">
      <c r="B1" s="12" t="s">
        <v>72</v>
      </c>
    </row>
    <row r="2" spans="2:3" ht="15">
      <c r="B2" s="3" t="s">
        <v>2</v>
      </c>
      <c r="C2" s="13"/>
    </row>
    <row r="8" spans="2:6" ht="15">
      <c r="B8" s="14" t="s">
        <v>73</v>
      </c>
      <c r="C8" s="27" t="s">
        <v>74</v>
      </c>
      <c r="D8" s="27"/>
      <c r="E8" s="27"/>
      <c r="F8" s="27"/>
    </row>
    <row r="9" spans="2:6" ht="15">
      <c r="B9" s="15" t="s">
        <v>75</v>
      </c>
      <c r="C9" s="27" t="s">
        <v>76</v>
      </c>
      <c r="D9" s="27"/>
      <c r="E9" s="27"/>
      <c r="F9" s="27"/>
    </row>
    <row r="10" spans="2:6" ht="15">
      <c r="B10" s="14" t="s">
        <v>77</v>
      </c>
      <c r="C10" s="27">
        <v>15</v>
      </c>
      <c r="D10" s="27"/>
      <c r="E10" s="27"/>
      <c r="F10" s="27"/>
    </row>
    <row r="11" spans="2:6" ht="15">
      <c r="B11" s="14" t="s">
        <v>78</v>
      </c>
      <c r="C11" s="27">
        <v>70</v>
      </c>
      <c r="D11" s="27"/>
      <c r="E11" s="27"/>
      <c r="F11" s="27"/>
    </row>
    <row r="12" spans="2:6" ht="15">
      <c r="B12" s="14" t="s">
        <v>79</v>
      </c>
      <c r="C12" s="27" t="s">
        <v>106</v>
      </c>
      <c r="D12" s="27"/>
      <c r="E12" s="27"/>
      <c r="F12" s="27"/>
    </row>
    <row r="14" spans="2:3" ht="15">
      <c r="B14" s="16"/>
      <c r="C14" s="16"/>
    </row>
    <row r="15" spans="1:6" ht="26.25">
      <c r="A15" s="32" t="s">
        <v>80</v>
      </c>
      <c r="B15" s="32"/>
      <c r="C15" s="32"/>
      <c r="D15" s="32"/>
      <c r="E15" s="32"/>
      <c r="F15" s="32"/>
    </row>
    <row r="16" spans="1:6" ht="26.25">
      <c r="A16" s="17"/>
      <c r="B16" s="17"/>
      <c r="C16" s="17"/>
      <c r="D16" s="17"/>
      <c r="E16" s="17"/>
      <c r="F16" s="17"/>
    </row>
    <row r="17" spans="2:6" ht="15" customHeight="1">
      <c r="B17" s="14" t="s">
        <v>81</v>
      </c>
      <c r="C17" s="27"/>
      <c r="D17" s="27"/>
      <c r="E17" s="27"/>
      <c r="F17" s="27"/>
    </row>
    <row r="18" spans="2:6" ht="15">
      <c r="B18" s="14" t="s">
        <v>82</v>
      </c>
      <c r="C18" s="27"/>
      <c r="D18" s="27"/>
      <c r="E18" s="27"/>
      <c r="F18" s="27"/>
    </row>
    <row r="20" spans="1:6" ht="30">
      <c r="A20" s="18" t="s">
        <v>83</v>
      </c>
      <c r="B20" s="18" t="s">
        <v>84</v>
      </c>
      <c r="C20" s="19" t="s">
        <v>85</v>
      </c>
      <c r="D20" s="19" t="s">
        <v>86</v>
      </c>
      <c r="E20" s="19" t="s">
        <v>87</v>
      </c>
      <c r="F20" s="19" t="s">
        <v>88</v>
      </c>
    </row>
    <row r="21" spans="1:6" ht="15">
      <c r="A21" s="20">
        <v>0.4583333333333333</v>
      </c>
      <c r="B21" s="14" t="s">
        <v>89</v>
      </c>
      <c r="C21" s="14"/>
      <c r="D21" s="20"/>
      <c r="E21" s="20"/>
      <c r="F21" s="21"/>
    </row>
    <row r="22" spans="1:6" ht="15">
      <c r="A22" s="14" t="s">
        <v>90</v>
      </c>
      <c r="B22" s="14" t="s">
        <v>91</v>
      </c>
      <c r="C22" s="14">
        <f>C10</f>
        <v>15</v>
      </c>
      <c r="D22" s="22">
        <f>C11</f>
        <v>70</v>
      </c>
      <c r="E22" s="22">
        <f>C22*'Прайс-лист Корпоративный'!C12</f>
        <v>1350</v>
      </c>
      <c r="F22" s="21">
        <f>D22*'Прайс-лист Корпоративный'!C12</f>
        <v>6300</v>
      </c>
    </row>
    <row r="23" spans="1:6" ht="15">
      <c r="A23" s="14" t="s">
        <v>90</v>
      </c>
      <c r="B23" s="14" t="s">
        <v>92</v>
      </c>
      <c r="C23" s="14">
        <v>250</v>
      </c>
      <c r="D23" s="14">
        <v>250</v>
      </c>
      <c r="E23" s="21">
        <f>C22*C23*'Прайс-лист Корпоративный'!C13</f>
        <v>7500</v>
      </c>
      <c r="F23" s="21">
        <f>D22*D23*'Прайс-лист Корпоративный'!C13</f>
        <v>35000</v>
      </c>
    </row>
    <row r="24" spans="1:6" ht="30">
      <c r="A24" s="14"/>
      <c r="B24" s="23" t="s">
        <v>93</v>
      </c>
      <c r="C24" s="23"/>
      <c r="D24" s="14"/>
      <c r="E24" s="14"/>
      <c r="F24" s="21"/>
    </row>
    <row r="25" spans="1:6" ht="15">
      <c r="A25" s="20">
        <v>0.5416666666666666</v>
      </c>
      <c r="B25" s="24" t="s">
        <v>94</v>
      </c>
      <c r="C25" s="24"/>
      <c r="D25" s="14"/>
      <c r="E25" s="14"/>
      <c r="F25" s="21"/>
    </row>
    <row r="26" spans="1:6" ht="15">
      <c r="A26" s="14" t="s">
        <v>95</v>
      </c>
      <c r="B26" s="14" t="s">
        <v>96</v>
      </c>
      <c r="C26" s="14"/>
      <c r="D26" s="14"/>
      <c r="E26" s="14"/>
      <c r="F26" s="21"/>
    </row>
    <row r="27" spans="1:6" ht="15">
      <c r="A27" s="20">
        <v>0.625</v>
      </c>
      <c r="B27" s="14" t="s">
        <v>97</v>
      </c>
      <c r="C27" s="14"/>
      <c r="D27" s="14"/>
      <c r="E27" s="14"/>
      <c r="F27" s="21"/>
    </row>
    <row r="28" spans="2:6" ht="15">
      <c r="B28" s="14" t="s">
        <v>98</v>
      </c>
      <c r="E28" s="21">
        <f>SUM(E21:E27)</f>
        <v>8850</v>
      </c>
      <c r="F28" s="21">
        <f>SUM(F21:F27)</f>
        <v>41300</v>
      </c>
    </row>
    <row r="29" spans="2:3" ht="15">
      <c r="B29" s="14" t="s">
        <v>99</v>
      </c>
      <c r="C29" s="21">
        <f>E28/C10</f>
        <v>590</v>
      </c>
    </row>
    <row r="31" spans="2:4" ht="15">
      <c r="B31" s="14" t="s">
        <v>100</v>
      </c>
      <c r="C31" s="20">
        <f>A27-A21</f>
        <v>0.16666666666666669</v>
      </c>
      <c r="D31" s="25"/>
    </row>
    <row r="34" spans="1:6" ht="15">
      <c r="A34" s="28" t="s">
        <v>101</v>
      </c>
      <c r="B34" s="28"/>
      <c r="C34" s="28"/>
      <c r="D34" s="28"/>
      <c r="E34" s="28"/>
      <c r="F34" s="28"/>
    </row>
    <row r="35" spans="1:6" ht="15">
      <c r="A35" s="29"/>
      <c r="B35" s="30"/>
      <c r="C35" s="30"/>
      <c r="D35" s="30"/>
      <c r="E35" s="30"/>
      <c r="F35" s="31"/>
    </row>
    <row r="36" ht="15">
      <c r="C36" s="26"/>
    </row>
    <row r="37" spans="1:6" ht="15">
      <c r="A37" s="28" t="s">
        <v>102</v>
      </c>
      <c r="B37" s="28"/>
      <c r="C37" s="28"/>
      <c r="D37" s="28"/>
      <c r="E37" s="28"/>
      <c r="F37" s="28"/>
    </row>
    <row r="39" spans="1:5" ht="15">
      <c r="A39" t="s">
        <v>82</v>
      </c>
      <c r="E39" t="s">
        <v>103</v>
      </c>
    </row>
    <row r="41" spans="1:5" ht="15">
      <c r="A41" t="s">
        <v>104</v>
      </c>
      <c r="E41" t="s">
        <v>104</v>
      </c>
    </row>
    <row r="43" spans="1:5" ht="15">
      <c r="A43" t="s">
        <v>105</v>
      </c>
      <c r="E43" t="s">
        <v>105</v>
      </c>
    </row>
  </sheetData>
  <sheetProtection/>
  <mergeCells count="11">
    <mergeCell ref="A15:F15"/>
    <mergeCell ref="C17:F17"/>
    <mergeCell ref="C18:F18"/>
    <mergeCell ref="A34:F34"/>
    <mergeCell ref="A35:F35"/>
    <mergeCell ref="A37:F37"/>
    <mergeCell ref="C8:F8"/>
    <mergeCell ref="C9:F9"/>
    <mergeCell ref="C10:F10"/>
    <mergeCell ref="C11:F11"/>
    <mergeCell ref="C12:F12"/>
  </mergeCells>
  <hyperlinks>
    <hyperlink ref="B2" r:id="rId1" display="www.2141420.ru"/>
  </hyperlink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22.7109375" style="0" customWidth="1"/>
    <col min="2" max="2" width="60.8515625" style="0" customWidth="1"/>
    <col min="3" max="3" width="10.421875" style="0" customWidth="1"/>
    <col min="4" max="4" width="11.140625" style="0" customWidth="1"/>
  </cols>
  <sheetData>
    <row r="1" ht="25.5">
      <c r="A1" s="1" t="s">
        <v>0</v>
      </c>
    </row>
    <row r="2" ht="15">
      <c r="A2" s="2" t="s">
        <v>1</v>
      </c>
    </row>
    <row r="3" ht="15">
      <c r="A3" s="3" t="s">
        <v>2</v>
      </c>
    </row>
    <row r="4" ht="15">
      <c r="A4" s="3"/>
    </row>
    <row r="5" ht="15">
      <c r="A5" s="4" t="s">
        <v>3</v>
      </c>
    </row>
    <row r="6" spans="1:4" ht="15.75">
      <c r="A6" s="5" t="s">
        <v>4</v>
      </c>
      <c r="B6" s="5" t="s">
        <v>5</v>
      </c>
      <c r="C6" s="5" t="s">
        <v>6</v>
      </c>
      <c r="D6" s="5" t="s">
        <v>7</v>
      </c>
    </row>
    <row r="7" spans="1:4" ht="20.25">
      <c r="A7" s="33" t="s">
        <v>8</v>
      </c>
      <c r="B7" s="34"/>
      <c r="C7" s="34"/>
      <c r="D7" s="35"/>
    </row>
    <row r="8" spans="1:4" ht="47.25">
      <c r="A8" s="6" t="s">
        <v>9</v>
      </c>
      <c r="B8" s="6" t="s">
        <v>10</v>
      </c>
      <c r="C8" s="7">
        <v>690</v>
      </c>
      <c r="D8" s="6" t="s">
        <v>11</v>
      </c>
    </row>
    <row r="9" spans="1:4" ht="34.5" customHeight="1">
      <c r="A9" s="6" t="s">
        <v>12</v>
      </c>
      <c r="B9" s="6" t="s">
        <v>13</v>
      </c>
      <c r="C9" s="7">
        <v>790</v>
      </c>
      <c r="D9" s="6" t="s">
        <v>11</v>
      </c>
    </row>
    <row r="10" spans="1:4" ht="47.25">
      <c r="A10" s="6" t="s">
        <v>14</v>
      </c>
      <c r="B10" s="6" t="s">
        <v>15</v>
      </c>
      <c r="C10" s="7">
        <v>29000</v>
      </c>
      <c r="D10" s="8" t="s">
        <v>16</v>
      </c>
    </row>
    <row r="11" spans="1:4" ht="20.25">
      <c r="A11" s="33" t="s">
        <v>17</v>
      </c>
      <c r="B11" s="34"/>
      <c r="C11" s="34"/>
      <c r="D11" s="35"/>
    </row>
    <row r="12" spans="1:4" ht="15.75">
      <c r="A12" s="9" t="s">
        <v>18</v>
      </c>
      <c r="B12" s="9" t="s">
        <v>19</v>
      </c>
      <c r="C12" s="7">
        <v>90</v>
      </c>
      <c r="D12" s="9" t="s">
        <v>20</v>
      </c>
    </row>
    <row r="13" spans="1:4" ht="15.75">
      <c r="A13" s="9" t="s">
        <v>21</v>
      </c>
      <c r="B13" s="9" t="s">
        <v>22</v>
      </c>
      <c r="C13" s="7">
        <v>2</v>
      </c>
      <c r="D13" s="9" t="s">
        <v>23</v>
      </c>
    </row>
    <row r="14" spans="1:4" ht="15.75">
      <c r="A14" s="9" t="s">
        <v>24</v>
      </c>
      <c r="B14" s="9" t="s">
        <v>25</v>
      </c>
      <c r="C14" s="7">
        <v>2</v>
      </c>
      <c r="D14" s="9" t="s">
        <v>23</v>
      </c>
    </row>
    <row r="15" spans="1:4" ht="15.75">
      <c r="A15" s="9" t="s">
        <v>26</v>
      </c>
      <c r="B15" s="9" t="s">
        <v>27</v>
      </c>
      <c r="C15" s="7">
        <v>300</v>
      </c>
      <c r="D15" s="9" t="s">
        <v>28</v>
      </c>
    </row>
    <row r="16" spans="1:4" ht="15.75">
      <c r="A16" s="9" t="s">
        <v>29</v>
      </c>
      <c r="B16" s="9" t="s">
        <v>30</v>
      </c>
      <c r="C16" s="7">
        <v>200</v>
      </c>
      <c r="D16" s="9" t="s">
        <v>28</v>
      </c>
    </row>
    <row r="17" spans="1:4" ht="20.25">
      <c r="A17" s="33" t="s">
        <v>31</v>
      </c>
      <c r="B17" s="34"/>
      <c r="C17" s="34"/>
      <c r="D17" s="35"/>
    </row>
    <row r="18" spans="1:4" ht="15.75">
      <c r="A18" s="6" t="s">
        <v>32</v>
      </c>
      <c r="B18" s="6" t="s">
        <v>33</v>
      </c>
      <c r="C18" s="7">
        <v>1900</v>
      </c>
      <c r="D18" s="6" t="s">
        <v>34</v>
      </c>
    </row>
    <row r="19" spans="1:4" ht="15.75">
      <c r="A19" s="6" t="s">
        <v>32</v>
      </c>
      <c r="B19" s="6" t="s">
        <v>35</v>
      </c>
      <c r="C19" s="7">
        <v>3800</v>
      </c>
      <c r="D19" s="8" t="s">
        <v>34</v>
      </c>
    </row>
    <row r="20" spans="1:4" ht="15.75">
      <c r="A20" s="9" t="s">
        <v>36</v>
      </c>
      <c r="B20" s="9" t="s">
        <v>37</v>
      </c>
      <c r="C20" s="7">
        <v>1500</v>
      </c>
      <c r="D20" s="9" t="s">
        <v>38</v>
      </c>
    </row>
    <row r="21" spans="1:4" ht="15.75">
      <c r="A21" s="9" t="s">
        <v>39</v>
      </c>
      <c r="B21" s="9" t="s">
        <v>40</v>
      </c>
      <c r="C21" s="7">
        <v>2500</v>
      </c>
      <c r="D21" s="9" t="s">
        <v>38</v>
      </c>
    </row>
    <row r="22" spans="1:4" ht="47.25">
      <c r="A22" s="9" t="s">
        <v>41</v>
      </c>
      <c r="B22" s="9" t="s">
        <v>42</v>
      </c>
      <c r="C22" s="7" t="s">
        <v>43</v>
      </c>
      <c r="D22" s="9" t="s">
        <v>44</v>
      </c>
    </row>
    <row r="23" spans="1:4" ht="47.25">
      <c r="A23" s="9" t="s">
        <v>45</v>
      </c>
      <c r="B23" s="9" t="s">
        <v>46</v>
      </c>
      <c r="C23" s="7">
        <v>700</v>
      </c>
      <c r="D23" s="9" t="s">
        <v>38</v>
      </c>
    </row>
    <row r="24" spans="1:4" ht="47.25">
      <c r="A24" s="9" t="s">
        <v>47</v>
      </c>
      <c r="B24" s="9" t="s">
        <v>48</v>
      </c>
      <c r="C24" s="7">
        <v>400</v>
      </c>
      <c r="D24" s="9" t="s">
        <v>38</v>
      </c>
    </row>
    <row r="25" spans="1:4" ht="31.5">
      <c r="A25" s="9" t="s">
        <v>49</v>
      </c>
      <c r="B25" s="9" t="s">
        <v>50</v>
      </c>
      <c r="C25" s="7">
        <v>400</v>
      </c>
      <c r="D25" s="9" t="s">
        <v>38</v>
      </c>
    </row>
    <row r="26" spans="1:4" ht="20.25">
      <c r="A26" s="36" t="s">
        <v>51</v>
      </c>
      <c r="B26" s="34"/>
      <c r="C26" s="34"/>
      <c r="D26" s="35"/>
    </row>
    <row r="27" spans="1:4" ht="15.75">
      <c r="A27" s="9" t="s">
        <v>52</v>
      </c>
      <c r="B27" s="10" t="s">
        <v>53</v>
      </c>
      <c r="C27" s="7">
        <v>90</v>
      </c>
      <c r="D27" s="9" t="s">
        <v>54</v>
      </c>
    </row>
    <row r="28" spans="1:4" ht="25.5">
      <c r="A28" s="9" t="s">
        <v>55</v>
      </c>
      <c r="B28" s="10" t="s">
        <v>56</v>
      </c>
      <c r="C28" s="7">
        <v>90</v>
      </c>
      <c r="D28" s="9" t="s">
        <v>54</v>
      </c>
    </row>
    <row r="29" spans="1:4" ht="15.75">
      <c r="A29" s="9" t="s">
        <v>57</v>
      </c>
      <c r="B29" s="10"/>
      <c r="C29" s="7">
        <v>200</v>
      </c>
      <c r="D29" s="9" t="s">
        <v>54</v>
      </c>
    </row>
    <row r="30" spans="1:4" ht="38.25">
      <c r="A30" s="9" t="s">
        <v>58</v>
      </c>
      <c r="B30" s="10" t="s">
        <v>59</v>
      </c>
      <c r="C30" s="7">
        <v>350</v>
      </c>
      <c r="D30" s="9" t="s">
        <v>54</v>
      </c>
    </row>
    <row r="31" spans="1:4" ht="24.75" customHeight="1">
      <c r="A31" s="37" t="s">
        <v>60</v>
      </c>
      <c r="B31" s="38"/>
      <c r="C31" s="38"/>
      <c r="D31" s="39"/>
    </row>
    <row r="32" spans="1:4" ht="18" customHeight="1">
      <c r="A32" s="9" t="s">
        <v>61</v>
      </c>
      <c r="B32" s="9" t="s">
        <v>62</v>
      </c>
      <c r="C32" s="7" t="s">
        <v>63</v>
      </c>
      <c r="D32" s="9" t="s">
        <v>34</v>
      </c>
    </row>
    <row r="33" spans="1:4" ht="15.75">
      <c r="A33" s="9" t="s">
        <v>64</v>
      </c>
      <c r="B33" s="9" t="s">
        <v>65</v>
      </c>
      <c r="C33" s="7">
        <v>300</v>
      </c>
      <c r="D33" s="9" t="s">
        <v>34</v>
      </c>
    </row>
    <row r="34" spans="1:4" ht="15.75">
      <c r="A34" s="9" t="s">
        <v>66</v>
      </c>
      <c r="B34" s="9" t="s">
        <v>67</v>
      </c>
      <c r="C34" s="7">
        <v>0</v>
      </c>
      <c r="D34" s="9"/>
    </row>
    <row r="35" spans="1:4" ht="15.75">
      <c r="A35" s="9"/>
      <c r="B35" s="9" t="s">
        <v>68</v>
      </c>
      <c r="C35" s="7">
        <v>40</v>
      </c>
      <c r="D35" s="9" t="s">
        <v>69</v>
      </c>
    </row>
    <row r="36" spans="1:4" ht="15.75">
      <c r="A36" s="9"/>
      <c r="B36" s="11" t="s">
        <v>70</v>
      </c>
      <c r="C36" s="7">
        <v>100</v>
      </c>
      <c r="D36" s="9" t="s">
        <v>34</v>
      </c>
    </row>
    <row r="37" spans="1:4" ht="15.75">
      <c r="A37" s="9"/>
      <c r="B37" s="11" t="s">
        <v>71</v>
      </c>
      <c r="C37" s="7">
        <v>200</v>
      </c>
      <c r="D37" s="9" t="s">
        <v>34</v>
      </c>
    </row>
  </sheetData>
  <sheetProtection/>
  <mergeCells count="5">
    <mergeCell ref="A7:D7"/>
    <mergeCell ref="A11:D11"/>
    <mergeCell ref="A17:D17"/>
    <mergeCell ref="A26:D26"/>
    <mergeCell ref="A31:D31"/>
  </mergeCells>
  <hyperlinks>
    <hyperlink ref="A3" r:id="rId1" display="http://www.141420.ru/"/>
  </hyperlinks>
  <printOptions horizontalCentered="1"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Иван</cp:lastModifiedBy>
  <cp:lastPrinted>2012-02-17T01:24:36Z</cp:lastPrinted>
  <dcterms:created xsi:type="dcterms:W3CDTF">2012-02-17T01:23:15Z</dcterms:created>
  <dcterms:modified xsi:type="dcterms:W3CDTF">2012-02-17T02:31:59Z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